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N72ky1" sheetId="2" r:id="rId1"/>
  </sheets>
  <definedNames>
    <definedName name="_xlnm.Print_Area" localSheetId="0">DN72ky1!$A$1:$N$42</definedName>
    <definedName name="_xlnm.Print_Titles" localSheetId="0">DN72ky1!$5:$6</definedName>
  </definedNames>
  <calcPr calcId="152511"/>
</workbook>
</file>

<file path=xl/calcChain.xml><?xml version="1.0" encoding="utf-8"?>
<calcChain xmlns="http://schemas.openxmlformats.org/spreadsheetml/2006/main">
  <c r="J8" i="2" l="1"/>
  <c r="K8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7" i="2"/>
  <c r="K7" i="2" l="1"/>
  <c r="M7" i="2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K28" i="2" l="1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</calcChain>
</file>

<file path=xl/sharedStrings.xml><?xml version="1.0" encoding="utf-8"?>
<sst xmlns="http://schemas.openxmlformats.org/spreadsheetml/2006/main" count="81" uniqueCount="73">
  <si>
    <t>M1</t>
  </si>
  <si>
    <t>M2</t>
  </si>
  <si>
    <t>M3</t>
  </si>
  <si>
    <t>M4</t>
  </si>
  <si>
    <t>M5</t>
  </si>
  <si>
    <t>M6</t>
  </si>
  <si>
    <t>TBC</t>
  </si>
  <si>
    <t>NGƯỜI LẬP</t>
  </si>
  <si>
    <t>Đặng Công Danh</t>
  </si>
  <si>
    <t xml:space="preserve">* Tæng sè xÕp lo¹i: 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</si>
  <si>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</si>
  <si>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</si>
  <si>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</si>
  <si>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</si>
  <si>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</si>
  <si>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>Lai Xuân Bình</t>
  </si>
  <si>
    <t xml:space="preserve">Nguyễn Trọng </t>
  </si>
  <si>
    <t>Bình</t>
  </si>
  <si>
    <t>Công</t>
  </si>
  <si>
    <t xml:space="preserve">Nguyễn Văn </t>
  </si>
  <si>
    <t xml:space="preserve">Vũ Hồng </t>
  </si>
  <si>
    <t xml:space="preserve">Trần Văn </t>
  </si>
  <si>
    <t>Duy</t>
  </si>
  <si>
    <t>Nguyễn Trung</t>
  </si>
  <si>
    <t>Đức</t>
  </si>
  <si>
    <t>Hoa</t>
  </si>
  <si>
    <t>Nguyễn Quang</t>
  </si>
  <si>
    <t>Huy</t>
  </si>
  <si>
    <t>Khang</t>
  </si>
  <si>
    <t xml:space="preserve">Phạm Thị Tuyết </t>
  </si>
  <si>
    <t>Mai</t>
  </si>
  <si>
    <t>Mạnh</t>
  </si>
  <si>
    <t>Đỗ Văn</t>
  </si>
  <si>
    <t>Nghĩa</t>
  </si>
  <si>
    <t>Ngọc</t>
  </si>
  <si>
    <t>Phong</t>
  </si>
  <si>
    <t xml:space="preserve">Bùi Văn </t>
  </si>
  <si>
    <t>Thuận</t>
  </si>
  <si>
    <t>Tiến</t>
  </si>
  <si>
    <t>Phạm Quang</t>
  </si>
  <si>
    <t>Tùng</t>
  </si>
  <si>
    <t>XL học tập</t>
  </si>
  <si>
    <t>Điểm rèn luyện</t>
  </si>
  <si>
    <t>Xếp loại rèn luyện</t>
  </si>
  <si>
    <t>Ghi chú</t>
  </si>
  <si>
    <t xml:space="preserve">Phạm Thành </t>
  </si>
  <si>
    <t xml:space="preserve">Cường </t>
  </si>
  <si>
    <t xml:space="preserve">Vũ Văn </t>
  </si>
  <si>
    <t>Đồng</t>
  </si>
  <si>
    <t xml:space="preserve">Đỗ Thị </t>
  </si>
  <si>
    <t xml:space="preserve">Đinh Như </t>
  </si>
  <si>
    <t xml:space="preserve">Lâm Đức </t>
  </si>
  <si>
    <t xml:space="preserve">Phạm Văn </t>
  </si>
  <si>
    <t>Tình</t>
  </si>
  <si>
    <t xml:space="preserve">Cao Văn </t>
  </si>
  <si>
    <t>Tỉnh</t>
  </si>
  <si>
    <t xml:space="preserve">Thành </t>
  </si>
  <si>
    <t>M1: Mạch điện chiếu sáng cơ bản</t>
  </si>
  <si>
    <t>M2: Điện kỹ thuật</t>
  </si>
  <si>
    <t>M3: Bảo hộ lao động</t>
  </si>
  <si>
    <t>M4: Vật liệu điện</t>
  </si>
  <si>
    <t>M5: Cấp thoát nước cơ bản</t>
  </si>
  <si>
    <t>M6: Vẽ kỹ thuật</t>
  </si>
  <si>
    <t>L· §×nh KÕ</t>
  </si>
  <si>
    <t>Học lại: M4</t>
  </si>
  <si>
    <r>
      <t xml:space="preserve">
</t>
    </r>
    <r>
      <rPr>
        <b/>
        <sz val="14"/>
        <rFont val="Times New Roman"/>
        <family val="1"/>
      </rPr>
      <t xml:space="preserve">ĐIỂM TỔNG KẾT KÌ 1 - LỚP ĐN72
NĂM HỌC 2016 - 2017 </t>
    </r>
  </si>
  <si>
    <t>Hệ đào tạo: Trung cấp nghề</t>
  </si>
  <si>
    <t>Nghề: Điện - Nước</t>
  </si>
  <si>
    <t>H¶i Phßng, ngµy      th¸ng       n¨m 2017</t>
  </si>
  <si>
    <t>+ Khá: 2/23= 8,7%</t>
  </si>
  <si>
    <t>+ Trung bình:2/23 = 8,7%</t>
  </si>
  <si>
    <t>+ TB.Khá: 19/23= 82,6%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</si>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</sst>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2" fillId="0" borderId="0" xfId="0" applyFont="1" applyAlignment="1"/>
    <xf numFmtId="0" fontId="12" fillId="0" borderId="0" xfId="0" applyFont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3" fillId="0" borderId="1" xfId="0" applyFont="1" applyBorder="1" applyAlignment="1"/>
    <xf numFmtId="0" fontId="22" fillId="0" borderId="0" xfId="0" applyFont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3" borderId="0" xfId="0" applyFill="1"/>
    <xf numFmtId="0" fontId="22" fillId="3" borderId="0" xfId="0" applyFont="1" applyFill="1"/>
    <xf numFmtId="0" fontId="2" fillId="3" borderId="0" xfId="0" applyFont="1" applyFill="1" applyAlignment="1"/>
    <xf numFmtId="0" fontId="3" fillId="3" borderId="0" xfId="0" applyFont="1" applyFill="1"/>
    <xf numFmtId="0" fontId="3" fillId="3" borderId="1" xfId="0" applyFont="1" applyFill="1" applyBorder="1" applyAlignment="1"/>
    <xf numFmtId="0" fontId="21" fillId="3" borderId="0" xfId="0" applyFont="1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3" borderId="0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quotePrefix="1" applyFont="1" applyAlignment="1">
      <alignment vertical="center"/>
    </xf>
    <xf numFmtId="164" fontId="6" fillId="0" borderId="0" xfId="0" quotePrefix="1" applyNumberFormat="1" applyFont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4" fontId="7" fillId="3" borderId="13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23" fillId="3" borderId="0" xfId="0" applyFont="1" applyFill="1"/>
    <xf numFmtId="0" fontId="0" fillId="3" borderId="1" xfId="0" applyFill="1" applyBorder="1"/>
    <xf numFmtId="0" fontId="25" fillId="0" borderId="0" xfId="0" applyFont="1"/>
    <xf numFmtId="0" fontId="26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511705</xdr:colOff>
      <xdr:row>0</xdr:row>
      <xdr:rowOff>674077</xdr:rowOff>
    </xdr:from>
    <xdr:to>
      <xdr:col>2</xdr:col>
      <xdr:colOff>569588</xdr:colOff>
      <xdr:row>0</xdr:row>
      <xdr:rowOff>674077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801596" y="674077"/>
          <a:ext cx="11180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494570</xdr:colOff>
      <xdr:row>0</xdr:row>
      <xdr:rowOff>418367</xdr:rowOff>
    </xdr:from>
    <xdr:to>
      <xdr:col>13</xdr:col>
      <xdr:colOff>265045</xdr:colOff>
      <xdr:row>0</xdr:row>
      <xdr:rowOff>422413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511635" y="418367"/>
          <a:ext cx="1526388" cy="40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115" zoomScaleNormal="115" zoomScaleSheetLayoutView="130" workbookViewId="0">
      <selection activeCell="B50" sqref="B50"/>
    </sheetView>
  </sheetViews>
  <sheetFormatPr defaultRowHeight="15"/>
  <cols>
    <col min="1" max="1" width="4.28515625" customWidth="1"/>
    <col min="2" max="2" width="15.85546875" customWidth="1"/>
    <col min="3" max="3" width="8.85546875" customWidth="1"/>
    <col min="4" max="9" width="4.28515625" style="15" customWidth="1"/>
    <col min="10" max="10" width="5.140625" customWidth="1"/>
    <col min="11" max="11" width="9.28515625" customWidth="1"/>
    <col min="12" max="12" width="7.140625" customWidth="1"/>
    <col min="13" max="13" width="9.85546875" customWidth="1"/>
    <col min="14" max="14" width="16.140625" customWidth="1"/>
  </cols>
  <sheetData>
    <row r="1" spans="1:14" ht="56.25" customHeight="1">
      <c r="A1" s="57" t="s">
        <v>10</v>
      </c>
      <c r="B1" s="58"/>
      <c r="C1" s="58"/>
      <c r="D1" s="58"/>
      <c r="E1" s="58"/>
      <c r="F1" s="58"/>
      <c r="G1" s="20"/>
      <c r="H1" s="20"/>
      <c r="I1" s="20"/>
      <c r="J1" s="59" t="s">
        <v>11</v>
      </c>
      <c r="K1" s="60"/>
      <c r="L1" s="60"/>
      <c r="M1" s="60"/>
      <c r="N1" s="60"/>
    </row>
    <row r="2" spans="1:14" ht="47.25" customHeigh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52" customFormat="1" ht="24" customHeight="1">
      <c r="B3" s="75" t="s">
        <v>66</v>
      </c>
      <c r="C3" s="75"/>
      <c r="D3" s="75"/>
      <c r="E3" s="75"/>
      <c r="F3" s="53"/>
      <c r="G3" s="53"/>
      <c r="H3" s="53"/>
      <c r="I3" s="53"/>
      <c r="J3" s="53"/>
      <c r="K3" s="53"/>
      <c r="L3" s="53" t="s">
        <v>67</v>
      </c>
      <c r="M3" s="53"/>
      <c r="N3" s="53"/>
    </row>
    <row r="4" spans="1:14" ht="7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 customHeight="1">
      <c r="A5" s="69" t="s">
        <v>13</v>
      </c>
      <c r="B5" s="71" t="s">
        <v>12</v>
      </c>
      <c r="C5" s="72"/>
      <c r="D5" s="13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63" t="s">
        <v>6</v>
      </c>
      <c r="K5" s="65" t="s">
        <v>41</v>
      </c>
      <c r="L5" s="65" t="s">
        <v>42</v>
      </c>
      <c r="M5" s="65" t="s">
        <v>43</v>
      </c>
      <c r="N5" s="55" t="s">
        <v>44</v>
      </c>
    </row>
    <row r="6" spans="1:14" ht="21" customHeight="1">
      <c r="A6" s="70"/>
      <c r="B6" s="73"/>
      <c r="C6" s="74"/>
      <c r="D6" s="28">
        <v>4</v>
      </c>
      <c r="E6" s="28">
        <v>4</v>
      </c>
      <c r="F6" s="28">
        <v>2</v>
      </c>
      <c r="G6" s="28">
        <v>2</v>
      </c>
      <c r="H6" s="28">
        <v>4</v>
      </c>
      <c r="I6" s="28">
        <v>3</v>
      </c>
      <c r="J6" s="64"/>
      <c r="K6" s="66"/>
      <c r="L6" s="67"/>
      <c r="M6" s="67"/>
      <c r="N6" s="68"/>
    </row>
    <row r="7" spans="1:14" ht="21" customHeight="1">
      <c r="A7" s="1">
        <v>1</v>
      </c>
      <c r="B7" s="29" t="s">
        <v>16</v>
      </c>
      <c r="C7" s="30" t="s">
        <v>17</v>
      </c>
      <c r="D7" s="31">
        <v>6.6</v>
      </c>
      <c r="E7" s="31">
        <v>7.3</v>
      </c>
      <c r="F7" s="31">
        <v>5.4</v>
      </c>
      <c r="G7" s="31">
        <v>7</v>
      </c>
      <c r="H7" s="31">
        <v>6.6</v>
      </c>
      <c r="I7" s="31">
        <v>7.3</v>
      </c>
      <c r="J7" s="32">
        <f>(D7*$D$6+E7*$E$6+F7*$F$6+G7*$G$6+H7*$H$6+I7*$I$6)/SUM($D$6:$I$6)</f>
        <v>6.7736842105263149</v>
      </c>
      <c r="K7" s="33" t="str">
        <f>IF(J7&lt;3.95,"Kém",IF(J7&lt;4.95,"Yếu",IF(J7&lt;5.95,"Trung bình",IF(J7&lt;6.95,"TB.Khá",IF(J7&lt;7.95,"Khá","Giỏi")))))</f>
        <v>TB.Khá</v>
      </c>
      <c r="L7" s="34">
        <v>9.3000000000000007</v>
      </c>
      <c r="M7" s="35" t="str">
        <f>IF(L7&lt;5,"Yếu",IF(L7&lt;6,"Trung bình",IF(L7&lt;7,"TB.Khá",IF(L7&lt;8,"Khá",IF(L7&lt;9,"Tốt","Xuất Sắc")))))</f>
        <v>Xuất Sắc</v>
      </c>
      <c r="N7" s="5"/>
    </row>
    <row r="8" spans="1:14" ht="21" customHeight="1">
      <c r="A8" s="1">
        <v>2</v>
      </c>
      <c r="B8" s="29" t="s">
        <v>45</v>
      </c>
      <c r="C8" s="30" t="s">
        <v>18</v>
      </c>
      <c r="D8" s="31">
        <v>7.9</v>
      </c>
      <c r="E8" s="36">
        <v>7.2</v>
      </c>
      <c r="F8" s="36">
        <v>5.4</v>
      </c>
      <c r="G8" s="36">
        <v>6.4</v>
      </c>
      <c r="H8" s="36">
        <v>5.8</v>
      </c>
      <c r="I8" s="36">
        <v>6.8</v>
      </c>
      <c r="J8" s="32">
        <f t="shared" ref="J8:J28" si="0">(D8*$D$6+E8*$E$6+F8*$F$6+G8*$G$6+H8*$H$6+I8*$I$6)/SUM($D$6:$I$6)</f>
        <v>6.7157894736842101</v>
      </c>
      <c r="K8" s="33" t="str">
        <f>IF(J8&lt;3.95,"Kém",IF(J8&lt;4.95,"Yếu",IF(J8&lt;5.95,"Trung bình",IF(J8&lt;6.95,"TB.Khá",IF(J8&lt;7.95,"Khá","Giỏi")))))</f>
        <v>TB.Khá</v>
      </c>
      <c r="L8" s="34">
        <v>7.9</v>
      </c>
      <c r="M8" s="35" t="str">
        <f t="shared" ref="M8:M28" si="1">IF(L8&lt;5,"Yếu",IF(L8&lt;6,"Trung bình",IF(L8&lt;7,"TB.Khá",IF(L8&lt;8,"Khá",IF(L8&lt;9,"Tốt","Xuất Sắc")))))</f>
        <v>Khá</v>
      </c>
      <c r="N8" s="5"/>
    </row>
    <row r="9" spans="1:14" ht="21" customHeight="1">
      <c r="A9" s="1">
        <v>3</v>
      </c>
      <c r="B9" s="29" t="s">
        <v>19</v>
      </c>
      <c r="C9" s="30" t="s">
        <v>46</v>
      </c>
      <c r="D9" s="36">
        <v>7.6</v>
      </c>
      <c r="E9" s="36">
        <v>6.7</v>
      </c>
      <c r="F9" s="36">
        <v>6</v>
      </c>
      <c r="G9" s="36">
        <v>6.2</v>
      </c>
      <c r="H9" s="36">
        <v>6.3</v>
      </c>
      <c r="I9" s="36">
        <v>6.2</v>
      </c>
      <c r="J9" s="32">
        <f t="shared" si="0"/>
        <v>6.6000000000000005</v>
      </c>
      <c r="K9" s="33" t="str">
        <f t="shared" ref="K9:K28" si="2">IF(J9&lt;3.95,"Kém",IF(J9&lt;4.95,"Yếu",IF(J9&lt;5.95,"Trung bình",IF(J9&lt;6.95,"TB.Khá",IF(J9&lt;7.95,"Khá","Giỏi")))))</f>
        <v>TB.Khá</v>
      </c>
      <c r="L9" s="34">
        <v>8.6</v>
      </c>
      <c r="M9" s="35" t="str">
        <f t="shared" si="1"/>
        <v>Tốt</v>
      </c>
      <c r="N9" s="5"/>
    </row>
    <row r="10" spans="1:14" ht="21" customHeight="1">
      <c r="A10" s="1">
        <v>4</v>
      </c>
      <c r="B10" s="29" t="s">
        <v>20</v>
      </c>
      <c r="C10" s="30" t="s">
        <v>46</v>
      </c>
      <c r="D10" s="36">
        <v>6.4</v>
      </c>
      <c r="E10" s="36">
        <v>5.5</v>
      </c>
      <c r="F10" s="36">
        <v>5.8</v>
      </c>
      <c r="G10" s="36">
        <v>6.4</v>
      </c>
      <c r="H10" s="36">
        <v>7</v>
      </c>
      <c r="I10" s="36">
        <v>7.1</v>
      </c>
      <c r="J10" s="32">
        <f t="shared" si="0"/>
        <v>6.3842105263157896</v>
      </c>
      <c r="K10" s="33" t="str">
        <f t="shared" si="2"/>
        <v>TB.Khá</v>
      </c>
      <c r="L10" s="34">
        <v>8</v>
      </c>
      <c r="M10" s="35" t="str">
        <f t="shared" si="1"/>
        <v>Tốt</v>
      </c>
      <c r="N10" s="5"/>
    </row>
    <row r="11" spans="1:14" ht="21" customHeight="1">
      <c r="A11" s="1">
        <v>5</v>
      </c>
      <c r="B11" s="29" t="s">
        <v>21</v>
      </c>
      <c r="C11" s="30" t="s">
        <v>22</v>
      </c>
      <c r="D11" s="36">
        <v>6</v>
      </c>
      <c r="E11" s="36">
        <v>5</v>
      </c>
      <c r="F11" s="36">
        <v>5.8</v>
      </c>
      <c r="G11" s="36">
        <v>0</v>
      </c>
      <c r="H11" s="36">
        <v>6.6</v>
      </c>
      <c r="I11" s="36">
        <v>6.4</v>
      </c>
      <c r="J11" s="32">
        <f t="shared" si="0"/>
        <v>5.3263157894736848</v>
      </c>
      <c r="K11" s="33" t="str">
        <f t="shared" si="2"/>
        <v>Trung bình</v>
      </c>
      <c r="L11" s="34">
        <v>6.6</v>
      </c>
      <c r="M11" s="35" t="str">
        <f t="shared" si="1"/>
        <v>TB.Khá</v>
      </c>
      <c r="N11" s="5" t="s">
        <v>64</v>
      </c>
    </row>
    <row r="12" spans="1:14" ht="21" customHeight="1">
      <c r="A12" s="1">
        <v>6</v>
      </c>
      <c r="B12" s="29" t="s">
        <v>47</v>
      </c>
      <c r="C12" s="30" t="s">
        <v>48</v>
      </c>
      <c r="D12" s="36">
        <v>7.5</v>
      </c>
      <c r="E12" s="36">
        <v>7.8</v>
      </c>
      <c r="F12" s="36">
        <v>5.8</v>
      </c>
      <c r="G12" s="36">
        <v>7</v>
      </c>
      <c r="H12" s="36">
        <v>7</v>
      </c>
      <c r="I12" s="36">
        <v>7</v>
      </c>
      <c r="J12" s="32">
        <f t="shared" si="0"/>
        <v>7.147368421052632</v>
      </c>
      <c r="K12" s="33" t="str">
        <f t="shared" si="2"/>
        <v>Khá</v>
      </c>
      <c r="L12" s="34">
        <v>8.6999999999999993</v>
      </c>
      <c r="M12" s="35" t="str">
        <f t="shared" si="1"/>
        <v>Tốt</v>
      </c>
      <c r="N12" s="5"/>
    </row>
    <row r="13" spans="1:14" ht="21" customHeight="1">
      <c r="A13" s="1">
        <v>7</v>
      </c>
      <c r="B13" s="29" t="s">
        <v>23</v>
      </c>
      <c r="C13" s="30" t="s">
        <v>24</v>
      </c>
      <c r="D13" s="36">
        <v>6</v>
      </c>
      <c r="E13" s="36">
        <v>5.2</v>
      </c>
      <c r="F13" s="36">
        <v>7</v>
      </c>
      <c r="G13" s="36">
        <v>5.8</v>
      </c>
      <c r="H13" s="36">
        <v>6.6</v>
      </c>
      <c r="I13" s="36">
        <v>5.9</v>
      </c>
      <c r="J13" s="32">
        <f t="shared" si="0"/>
        <v>6.0263157894736832</v>
      </c>
      <c r="K13" s="33" t="str">
        <f t="shared" si="2"/>
        <v>TB.Khá</v>
      </c>
      <c r="L13" s="34">
        <v>8</v>
      </c>
      <c r="M13" s="35" t="str">
        <f t="shared" si="1"/>
        <v>Tốt</v>
      </c>
      <c r="N13" s="5"/>
    </row>
    <row r="14" spans="1:14" ht="21" customHeight="1">
      <c r="A14" s="1">
        <v>8</v>
      </c>
      <c r="B14" s="29" t="s">
        <v>49</v>
      </c>
      <c r="C14" s="30" t="s">
        <v>25</v>
      </c>
      <c r="D14" s="36">
        <v>7</v>
      </c>
      <c r="E14" s="36">
        <v>6</v>
      </c>
      <c r="F14" s="36">
        <v>6.4</v>
      </c>
      <c r="G14" s="36">
        <v>7.6</v>
      </c>
      <c r="H14" s="36">
        <v>5.8</v>
      </c>
      <c r="I14" s="36">
        <v>7.6</v>
      </c>
      <c r="J14" s="32">
        <f t="shared" si="0"/>
        <v>6.6315789473684212</v>
      </c>
      <c r="K14" s="33" t="str">
        <f t="shared" si="2"/>
        <v>TB.Khá</v>
      </c>
      <c r="L14" s="34">
        <v>8.4</v>
      </c>
      <c r="M14" s="35" t="str">
        <f t="shared" si="1"/>
        <v>Tốt</v>
      </c>
      <c r="N14" s="5"/>
    </row>
    <row r="15" spans="1:14" ht="21" customHeight="1">
      <c r="A15" s="1">
        <v>9</v>
      </c>
      <c r="B15" s="29" t="s">
        <v>26</v>
      </c>
      <c r="C15" s="30" t="s">
        <v>27</v>
      </c>
      <c r="D15" s="36">
        <v>5.8</v>
      </c>
      <c r="E15" s="36">
        <v>5</v>
      </c>
      <c r="F15" s="36">
        <v>5.6</v>
      </c>
      <c r="G15" s="36">
        <v>6.6</v>
      </c>
      <c r="H15" s="36">
        <v>6.8</v>
      </c>
      <c r="I15" s="36">
        <v>6.4</v>
      </c>
      <c r="J15" s="32">
        <f t="shared" si="0"/>
        <v>6.0000000000000009</v>
      </c>
      <c r="K15" s="33" t="str">
        <f t="shared" si="2"/>
        <v>TB.Khá</v>
      </c>
      <c r="L15" s="34">
        <v>7.9</v>
      </c>
      <c r="M15" s="35" t="str">
        <f t="shared" si="1"/>
        <v>Khá</v>
      </c>
      <c r="N15" s="5"/>
    </row>
    <row r="16" spans="1:14" ht="21" customHeight="1">
      <c r="A16" s="1">
        <v>10</v>
      </c>
      <c r="B16" s="29" t="s">
        <v>19</v>
      </c>
      <c r="C16" s="30" t="s">
        <v>28</v>
      </c>
      <c r="D16" s="36">
        <v>6.9</v>
      </c>
      <c r="E16" s="36">
        <v>6.1</v>
      </c>
      <c r="F16" s="36">
        <v>7</v>
      </c>
      <c r="G16" s="36">
        <v>7</v>
      </c>
      <c r="H16" s="36">
        <v>7.4</v>
      </c>
      <c r="I16" s="36">
        <v>7.1</v>
      </c>
      <c r="J16" s="32">
        <f t="shared" si="0"/>
        <v>6.8894736842105253</v>
      </c>
      <c r="K16" s="33" t="str">
        <f t="shared" si="2"/>
        <v>TB.Khá</v>
      </c>
      <c r="L16" s="34">
        <v>8.4</v>
      </c>
      <c r="M16" s="35" t="str">
        <f t="shared" si="1"/>
        <v>Tốt</v>
      </c>
      <c r="N16" s="5"/>
    </row>
    <row r="17" spans="1:14" ht="21" customHeight="1">
      <c r="A17" s="1">
        <v>11</v>
      </c>
      <c r="B17" s="29" t="s">
        <v>29</v>
      </c>
      <c r="C17" s="30" t="s">
        <v>30</v>
      </c>
      <c r="D17" s="36">
        <v>6.4</v>
      </c>
      <c r="E17" s="36">
        <v>5.8</v>
      </c>
      <c r="F17" s="36">
        <v>5.8</v>
      </c>
      <c r="G17" s="36">
        <v>0</v>
      </c>
      <c r="H17" s="36">
        <v>5.8</v>
      </c>
      <c r="I17" s="36">
        <v>6.7</v>
      </c>
      <c r="J17" s="32">
        <f t="shared" si="0"/>
        <v>5.4578947368421042</v>
      </c>
      <c r="K17" s="33" t="str">
        <f t="shared" si="2"/>
        <v>Trung bình</v>
      </c>
      <c r="L17" s="34">
        <v>7.6</v>
      </c>
      <c r="M17" s="35" t="str">
        <f t="shared" si="1"/>
        <v>Khá</v>
      </c>
      <c r="N17" s="5" t="s">
        <v>64</v>
      </c>
    </row>
    <row r="18" spans="1:14" ht="21" customHeight="1">
      <c r="A18" s="1">
        <v>12</v>
      </c>
      <c r="B18" s="29" t="s">
        <v>32</v>
      </c>
      <c r="C18" s="30" t="s">
        <v>31</v>
      </c>
      <c r="D18" s="36">
        <v>6.2</v>
      </c>
      <c r="E18" s="36">
        <v>5.4</v>
      </c>
      <c r="F18" s="36">
        <v>6</v>
      </c>
      <c r="G18" s="36">
        <v>6.4</v>
      </c>
      <c r="H18" s="36">
        <v>7.2</v>
      </c>
      <c r="I18" s="36">
        <v>7</v>
      </c>
      <c r="J18" s="32">
        <f t="shared" si="0"/>
        <v>6.3684210526315788</v>
      </c>
      <c r="K18" s="33" t="str">
        <f t="shared" si="2"/>
        <v>TB.Khá</v>
      </c>
      <c r="L18" s="34">
        <v>8.4</v>
      </c>
      <c r="M18" s="35" t="str">
        <f t="shared" si="1"/>
        <v>Tốt</v>
      </c>
      <c r="N18" s="5"/>
    </row>
    <row r="19" spans="1:14" ht="21" customHeight="1">
      <c r="A19" s="1">
        <v>13</v>
      </c>
      <c r="B19" s="29" t="s">
        <v>50</v>
      </c>
      <c r="C19" s="30" t="s">
        <v>33</v>
      </c>
      <c r="D19" s="36">
        <v>6</v>
      </c>
      <c r="E19" s="36">
        <v>5.8</v>
      </c>
      <c r="F19" s="36">
        <v>5</v>
      </c>
      <c r="G19" s="36">
        <v>6.6</v>
      </c>
      <c r="H19" s="36">
        <v>7</v>
      </c>
      <c r="I19" s="36">
        <v>6.4</v>
      </c>
      <c r="J19" s="32">
        <f t="shared" si="0"/>
        <v>6.1894736842105269</v>
      </c>
      <c r="K19" s="33" t="str">
        <f t="shared" si="2"/>
        <v>TB.Khá</v>
      </c>
      <c r="L19" s="34">
        <v>8.5</v>
      </c>
      <c r="M19" s="35" t="str">
        <f t="shared" si="1"/>
        <v>Tốt</v>
      </c>
      <c r="N19" s="5"/>
    </row>
    <row r="20" spans="1:14" ht="21" customHeight="1">
      <c r="A20" s="1">
        <v>14</v>
      </c>
      <c r="B20" s="29" t="s">
        <v>51</v>
      </c>
      <c r="C20" s="30" t="s">
        <v>34</v>
      </c>
      <c r="D20" s="36">
        <v>6.3</v>
      </c>
      <c r="E20" s="36">
        <v>5.2</v>
      </c>
      <c r="F20" s="36">
        <v>5.4</v>
      </c>
      <c r="G20" s="36">
        <v>7</v>
      </c>
      <c r="H20" s="36">
        <v>6.8</v>
      </c>
      <c r="I20" s="36">
        <v>6.4</v>
      </c>
      <c r="J20" s="32">
        <f t="shared" si="0"/>
        <v>6.1684210526315795</v>
      </c>
      <c r="K20" s="33" t="str">
        <f t="shared" si="2"/>
        <v>TB.Khá</v>
      </c>
      <c r="L20" s="34">
        <v>8.1999999999999993</v>
      </c>
      <c r="M20" s="35" t="str">
        <f t="shared" si="1"/>
        <v>Tốt</v>
      </c>
      <c r="N20" s="5"/>
    </row>
    <row r="21" spans="1:14" ht="21" customHeight="1">
      <c r="A21" s="1">
        <v>15</v>
      </c>
      <c r="B21" s="29" t="s">
        <v>19</v>
      </c>
      <c r="C21" s="30" t="s">
        <v>35</v>
      </c>
      <c r="D21" s="36">
        <v>6.6</v>
      </c>
      <c r="E21" s="36">
        <v>5.4</v>
      </c>
      <c r="F21" s="36">
        <v>5.4</v>
      </c>
      <c r="G21" s="36">
        <v>7</v>
      </c>
      <c r="H21" s="36">
        <v>6.6</v>
      </c>
      <c r="I21" s="36">
        <v>6.2</v>
      </c>
      <c r="J21" s="32">
        <f t="shared" si="0"/>
        <v>6.1999999999999993</v>
      </c>
      <c r="K21" s="33" t="str">
        <f t="shared" si="2"/>
        <v>TB.Khá</v>
      </c>
      <c r="L21" s="34">
        <v>8.3000000000000007</v>
      </c>
      <c r="M21" s="35" t="str">
        <f t="shared" si="1"/>
        <v>Tốt</v>
      </c>
      <c r="N21" s="5"/>
    </row>
    <row r="22" spans="1:14" ht="21" customHeight="1">
      <c r="A22" s="1">
        <v>16</v>
      </c>
      <c r="B22" s="29" t="s">
        <v>52</v>
      </c>
      <c r="C22" s="30" t="s">
        <v>38</v>
      </c>
      <c r="D22" s="36">
        <v>6.5</v>
      </c>
      <c r="E22" s="36">
        <v>5</v>
      </c>
      <c r="F22" s="36">
        <v>6.4</v>
      </c>
      <c r="G22" s="36">
        <v>7</v>
      </c>
      <c r="H22" s="36">
        <v>5.8</v>
      </c>
      <c r="I22" s="36">
        <v>6.8</v>
      </c>
      <c r="J22" s="32">
        <f t="shared" si="0"/>
        <v>6.1263157894736846</v>
      </c>
      <c r="K22" s="33" t="str">
        <f t="shared" si="2"/>
        <v>TB.Khá</v>
      </c>
      <c r="L22" s="34">
        <v>8</v>
      </c>
      <c r="M22" s="35" t="str">
        <f t="shared" si="1"/>
        <v>Tốt</v>
      </c>
      <c r="N22" s="5"/>
    </row>
    <row r="23" spans="1:14" ht="21" customHeight="1">
      <c r="A23" s="1">
        <v>17</v>
      </c>
      <c r="B23" s="29" t="s">
        <v>36</v>
      </c>
      <c r="C23" s="30" t="s">
        <v>53</v>
      </c>
      <c r="D23" s="36">
        <v>6.5</v>
      </c>
      <c r="E23" s="36">
        <v>5.7</v>
      </c>
      <c r="F23" s="36">
        <v>7</v>
      </c>
      <c r="G23" s="36">
        <v>7</v>
      </c>
      <c r="H23" s="36">
        <v>6</v>
      </c>
      <c r="I23" s="36">
        <v>6.4</v>
      </c>
      <c r="J23" s="32">
        <f t="shared" si="0"/>
        <v>6.3157894736842106</v>
      </c>
      <c r="K23" s="33" t="str">
        <f t="shared" si="2"/>
        <v>TB.Khá</v>
      </c>
      <c r="L23" s="34">
        <v>8.3000000000000007</v>
      </c>
      <c r="M23" s="35" t="str">
        <f t="shared" si="1"/>
        <v>Tốt</v>
      </c>
      <c r="N23" s="5"/>
    </row>
    <row r="24" spans="1:14" ht="21" customHeight="1">
      <c r="A24" s="1">
        <v>18</v>
      </c>
      <c r="B24" s="29" t="s">
        <v>54</v>
      </c>
      <c r="C24" s="30" t="s">
        <v>55</v>
      </c>
      <c r="D24" s="36">
        <v>7.1</v>
      </c>
      <c r="E24" s="36">
        <v>6</v>
      </c>
      <c r="F24" s="36">
        <v>5.4</v>
      </c>
      <c r="G24" s="36">
        <v>7</v>
      </c>
      <c r="H24" s="36">
        <v>6</v>
      </c>
      <c r="I24" s="36">
        <v>7</v>
      </c>
      <c r="J24" s="32">
        <f t="shared" si="0"/>
        <v>6.4315789473684211</v>
      </c>
      <c r="K24" s="33" t="str">
        <f t="shared" si="2"/>
        <v>TB.Khá</v>
      </c>
      <c r="L24" s="34">
        <v>8.1999999999999993</v>
      </c>
      <c r="M24" s="35" t="str">
        <f t="shared" si="1"/>
        <v>Tốt</v>
      </c>
      <c r="N24" s="5"/>
    </row>
    <row r="25" spans="1:14" ht="21" customHeight="1">
      <c r="A25" s="1">
        <v>19</v>
      </c>
      <c r="B25" s="29" t="s">
        <v>39</v>
      </c>
      <c r="C25" s="30" t="s">
        <v>40</v>
      </c>
      <c r="D25" s="36">
        <v>7</v>
      </c>
      <c r="E25" s="36">
        <v>5.7</v>
      </c>
      <c r="F25" s="36">
        <v>5.8</v>
      </c>
      <c r="G25" s="36">
        <v>6.6</v>
      </c>
      <c r="H25" s="36">
        <v>6.6</v>
      </c>
      <c r="I25" s="36">
        <v>7</v>
      </c>
      <c r="J25" s="32">
        <f t="shared" si="0"/>
        <v>6.4736842105263159</v>
      </c>
      <c r="K25" s="33" t="str">
        <f t="shared" si="2"/>
        <v>TB.Khá</v>
      </c>
      <c r="L25" s="34">
        <v>8.4</v>
      </c>
      <c r="M25" s="35" t="str">
        <f t="shared" si="1"/>
        <v>Tốt</v>
      </c>
      <c r="N25" s="5"/>
    </row>
    <row r="26" spans="1:14" ht="21" customHeight="1">
      <c r="A26" s="1">
        <v>20</v>
      </c>
      <c r="B26" s="29" t="s">
        <v>32</v>
      </c>
      <c r="C26" s="30" t="s">
        <v>56</v>
      </c>
      <c r="D26" s="36">
        <v>7.3</v>
      </c>
      <c r="E26" s="36">
        <v>5</v>
      </c>
      <c r="F26" s="36">
        <v>6</v>
      </c>
      <c r="G26" s="36">
        <v>7.4</v>
      </c>
      <c r="H26" s="36">
        <v>6.6</v>
      </c>
      <c r="I26" s="36">
        <v>7.1</v>
      </c>
      <c r="J26" s="32">
        <f t="shared" si="0"/>
        <v>6.5105263157894742</v>
      </c>
      <c r="K26" s="33" t="str">
        <f t="shared" si="2"/>
        <v>TB.Khá</v>
      </c>
      <c r="L26" s="34">
        <v>8.3000000000000007</v>
      </c>
      <c r="M26" s="35" t="str">
        <f t="shared" si="1"/>
        <v>Tốt</v>
      </c>
      <c r="N26" s="5"/>
    </row>
    <row r="27" spans="1:14" ht="21" customHeight="1">
      <c r="A27" s="1">
        <v>21</v>
      </c>
      <c r="B27" s="29" t="s">
        <v>19</v>
      </c>
      <c r="C27" s="30" t="s">
        <v>56</v>
      </c>
      <c r="D27" s="36">
        <v>6.9</v>
      </c>
      <c r="E27" s="36">
        <v>5</v>
      </c>
      <c r="F27" s="36">
        <v>6.4</v>
      </c>
      <c r="G27" s="36">
        <v>8</v>
      </c>
      <c r="H27" s="36">
        <v>6</v>
      </c>
      <c r="I27" s="36">
        <v>7</v>
      </c>
      <c r="J27" s="32">
        <f t="shared" si="0"/>
        <v>6.3894736842105262</v>
      </c>
      <c r="K27" s="33" t="str">
        <f t="shared" si="2"/>
        <v>TB.Khá</v>
      </c>
      <c r="L27" s="34">
        <v>8.1999999999999993</v>
      </c>
      <c r="M27" s="35" t="str">
        <f t="shared" si="1"/>
        <v>Tốt</v>
      </c>
      <c r="N27" s="5"/>
    </row>
    <row r="28" spans="1:14" ht="21" customHeight="1">
      <c r="A28" s="1">
        <v>22</v>
      </c>
      <c r="B28" s="39" t="s">
        <v>52</v>
      </c>
      <c r="C28" s="40" t="s">
        <v>37</v>
      </c>
      <c r="D28" s="41">
        <v>7.3</v>
      </c>
      <c r="E28" s="41">
        <v>7.5</v>
      </c>
      <c r="F28" s="41">
        <v>6.4</v>
      </c>
      <c r="G28" s="41">
        <v>7.6</v>
      </c>
      <c r="H28" s="41">
        <v>6.8</v>
      </c>
      <c r="I28" s="41">
        <v>7.6</v>
      </c>
      <c r="J28" s="42">
        <f t="shared" si="0"/>
        <v>7.2210526315789467</v>
      </c>
      <c r="K28" s="43" t="str">
        <f t="shared" si="2"/>
        <v>Khá</v>
      </c>
      <c r="L28" s="44">
        <v>8.8000000000000007</v>
      </c>
      <c r="M28" s="45" t="str">
        <f t="shared" si="1"/>
        <v>Tốt</v>
      </c>
      <c r="N28" s="46"/>
    </row>
    <row r="29" spans="1:14" ht="15.75">
      <c r="A29" s="2" t="s">
        <v>9</v>
      </c>
      <c r="B29" s="6"/>
      <c r="C29" s="7" t="s">
        <v>69</v>
      </c>
      <c r="D29" s="22"/>
      <c r="E29" s="22"/>
      <c r="F29" s="23"/>
      <c r="G29" s="23"/>
      <c r="H29" s="23"/>
      <c r="I29" s="23"/>
      <c r="J29" s="24"/>
      <c r="K29" s="26" t="s">
        <v>71</v>
      </c>
      <c r="L29" s="25"/>
      <c r="N29" s="24"/>
    </row>
    <row r="30" spans="1:14" ht="19.5" customHeight="1">
      <c r="A30" s="2"/>
      <c r="B30" s="6"/>
      <c r="C30" s="7" t="s">
        <v>70</v>
      </c>
      <c r="D30" s="22"/>
      <c r="E30" s="22"/>
      <c r="F30" s="23"/>
      <c r="G30" s="23"/>
      <c r="H30" s="23"/>
      <c r="I30" s="23"/>
      <c r="J30" s="24"/>
      <c r="K30" s="27"/>
      <c r="L30" s="25"/>
      <c r="N30" s="21"/>
    </row>
    <row r="31" spans="1:14" ht="21" customHeight="1">
      <c r="A31" s="2"/>
      <c r="D31" s="14"/>
      <c r="E31" s="14"/>
      <c r="J31" s="8"/>
      <c r="K31" s="78" t="s">
        <v>68</v>
      </c>
      <c r="L31" s="78"/>
      <c r="M31" s="78"/>
      <c r="N31" s="78"/>
    </row>
    <row r="32" spans="1:14" ht="15.75">
      <c r="A32" s="3"/>
      <c r="B32" s="56" t="s">
        <v>72</v>
      </c>
      <c r="C32" s="56"/>
      <c r="D32" s="56"/>
      <c r="F32" s="17"/>
      <c r="G32" s="56" t="s">
        <v>14</v>
      </c>
      <c r="H32" s="56"/>
      <c r="I32" s="56"/>
      <c r="J32" s="56"/>
      <c r="K32" s="56"/>
      <c r="L32" s="56" t="s">
        <v>7</v>
      </c>
      <c r="M32" s="56"/>
      <c r="N32" s="56"/>
    </row>
    <row r="33" spans="1:14" ht="15.75">
      <c r="A33" s="3"/>
      <c r="D33"/>
      <c r="F33" s="17"/>
      <c r="G33" s="17"/>
      <c r="H33" s="37"/>
      <c r="I33" s="38"/>
      <c r="J33" s="38"/>
      <c r="K33" s="38"/>
      <c r="L33" s="37"/>
      <c r="M33" s="37"/>
      <c r="N33" s="37"/>
    </row>
    <row r="34" spans="1:14" ht="15.75">
      <c r="A34" s="3"/>
      <c r="D34"/>
      <c r="F34" s="17"/>
      <c r="G34" s="17"/>
      <c r="H34" s="47"/>
      <c r="I34" s="48"/>
      <c r="J34" s="48"/>
      <c r="K34" s="48"/>
      <c r="L34" s="47"/>
      <c r="M34" s="47"/>
      <c r="N34" s="47"/>
    </row>
    <row r="35" spans="1:14" ht="15.75">
      <c r="D35"/>
      <c r="F35" s="18"/>
      <c r="G35" s="18"/>
      <c r="H35"/>
      <c r="I35"/>
      <c r="J35" s="15"/>
      <c r="K35" s="15"/>
    </row>
    <row r="36" spans="1:14">
      <c r="D36"/>
      <c r="H36"/>
      <c r="I36"/>
      <c r="J36" s="15"/>
      <c r="K36" s="15"/>
    </row>
    <row r="37" spans="1:14">
      <c r="D37"/>
      <c r="H37"/>
      <c r="I37"/>
      <c r="J37" s="15"/>
      <c r="K37" s="15"/>
    </row>
    <row r="38" spans="1:14" ht="15.75">
      <c r="A38" s="9"/>
      <c r="B38" s="76" t="s">
        <v>63</v>
      </c>
      <c r="C38" s="76"/>
      <c r="D38" s="76"/>
      <c r="E38" s="51"/>
      <c r="F38" s="19"/>
      <c r="G38" s="77" t="s">
        <v>15</v>
      </c>
      <c r="H38" s="77"/>
      <c r="I38" s="77"/>
      <c r="J38" s="77"/>
      <c r="K38" s="77"/>
      <c r="L38" s="77" t="s">
        <v>8</v>
      </c>
      <c r="M38" s="76"/>
      <c r="N38" s="76"/>
    </row>
    <row r="39" spans="1:14" ht="15.75">
      <c r="B39" s="49"/>
      <c r="C39" s="12"/>
      <c r="D39" s="22"/>
      <c r="E39" s="50"/>
      <c r="F39" s="50"/>
      <c r="H39" s="50"/>
      <c r="I39" s="50"/>
      <c r="J39" s="24"/>
      <c r="K39" s="4"/>
      <c r="L39" s="4"/>
      <c r="M39" s="4"/>
      <c r="N39" s="11"/>
    </row>
    <row r="40" spans="1:14" ht="15.75">
      <c r="A40" s="12" t="s">
        <v>57</v>
      </c>
      <c r="B40" s="24"/>
      <c r="C40" s="12"/>
      <c r="D40" s="22"/>
      <c r="E40" s="50"/>
      <c r="F40" s="24" t="s">
        <v>59</v>
      </c>
      <c r="H40" s="50"/>
      <c r="I40" s="50"/>
      <c r="J40" s="24"/>
      <c r="K40" s="10"/>
      <c r="L40" s="50" t="s">
        <v>61</v>
      </c>
      <c r="M40" s="10"/>
      <c r="N40" s="12"/>
    </row>
    <row r="41" spans="1:14" ht="15.75">
      <c r="A41" s="12" t="s">
        <v>58</v>
      </c>
      <c r="B41" s="24"/>
      <c r="C41" s="24"/>
      <c r="D41" s="50"/>
      <c r="E41" s="50"/>
      <c r="F41" s="50" t="s">
        <v>60</v>
      </c>
      <c r="H41" s="50"/>
      <c r="I41" s="50"/>
      <c r="J41" s="24"/>
      <c r="K41" s="10"/>
      <c r="L41" s="50" t="s">
        <v>62</v>
      </c>
      <c r="M41" s="10"/>
      <c r="N41" s="10"/>
    </row>
    <row r="42" spans="1:14">
      <c r="B42" s="10"/>
      <c r="C42" s="10"/>
      <c r="D42" s="16"/>
      <c r="E42" s="16"/>
      <c r="H42" s="16"/>
      <c r="I42" s="16"/>
      <c r="J42" s="10"/>
      <c r="K42" s="10"/>
      <c r="L42" s="10"/>
      <c r="M42" s="10"/>
      <c r="N42" s="10"/>
    </row>
  </sheetData>
  <mergeCells count="19">
    <mergeCell ref="B32:D32"/>
    <mergeCell ref="B38:D38"/>
    <mergeCell ref="L32:N32"/>
    <mergeCell ref="L38:N38"/>
    <mergeCell ref="K31:N31"/>
    <mergeCell ref="G32:K32"/>
    <mergeCell ref="G38:K38"/>
    <mergeCell ref="A1:F1"/>
    <mergeCell ref="J1:N1"/>
    <mergeCell ref="A2:N2"/>
    <mergeCell ref="A4:N4"/>
    <mergeCell ref="J5:J6"/>
    <mergeCell ref="K5:K6"/>
    <mergeCell ref="L5:L6"/>
    <mergeCell ref="M5:M6"/>
    <mergeCell ref="N5:N6"/>
    <mergeCell ref="A5:A6"/>
    <mergeCell ref="B5:C6"/>
    <mergeCell ref="B3:E3"/>
  </mergeCells>
  <conditionalFormatting sqref="D7:I28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DN72ky1</vt:lpstr>
      <vt:lpstr>DN72ky1!Print_Area</vt:lpstr>
      <vt:lpstr>DN72ky1!Print_Titles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2017-05-26T06:28:01Z</dcterms:modified>
</cp:coreProperties>
</file>